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41EAC13B-8C5A-4540-B0B1-A69C8C022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2" i="1"/>
  <c r="B17" i="1"/>
  <c r="B15" i="1"/>
  <c r="C11" i="1"/>
  <c r="B13" i="1"/>
</calcChain>
</file>

<file path=xl/sharedStrings.xml><?xml version="1.0" encoding="utf-8"?>
<sst xmlns="http://schemas.openxmlformats.org/spreadsheetml/2006/main" count="23" uniqueCount="20">
  <si>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</si>
  <si>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</si>
  <si>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</si>
  <si>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</si>
  <si>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</si>
  <si>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</si>
  <si>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</si>
  <si>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</si>
  <si>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08.12.2025.</t>
  </si>
  <si>
    <t>09.12.2025.</t>
  </si>
  <si>
    <t>IZVOD  BR. 284</t>
  </si>
  <si>
    <t>MATERIJALNI I OSTALI TROŠKOVI 07E I 07F</t>
  </si>
  <si>
    <t>PROVIZIJA UPRAVE ZA TREZOR</t>
  </si>
  <si>
    <t>SREDSTVA OSIGURANJA IZVOR 18</t>
  </si>
  <si>
    <t>BEOLASER DOO BEOGRAD</t>
  </si>
  <si>
    <t>ELECTRO MEDICA NIŠ</t>
  </si>
  <si>
    <t>FENIKS-MEDIKA NIŠ</t>
  </si>
  <si>
    <t>TIM CO DOO BEOGRAD</t>
  </si>
  <si>
    <t>PARTICIPACIJA IF 24</t>
  </si>
  <si>
    <t>MEDICINSKI FAKULTET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</si>
</sst>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zoomScaleNormal="100" workbookViewId="0">
      <selection activeCell="C8" sqref="C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1979633.83</v>
      </c>
    </row>
    <row r="8" spans="1:3" x14ac:dyDescent="0.25">
      <c r="A8" s="4" t="s">
        <v>2</v>
      </c>
      <c r="B8" s="5" t="s">
        <v>8</v>
      </c>
      <c r="C8" s="6">
        <v>2355982.34</v>
      </c>
    </row>
    <row r="9" spans="1:3" x14ac:dyDescent="0.25">
      <c r="A9" s="4" t="s">
        <v>6</v>
      </c>
      <c r="B9" s="5" t="s">
        <v>9</v>
      </c>
      <c r="C9" s="6">
        <v>11666</v>
      </c>
    </row>
    <row r="10" spans="1:3" ht="13.5" customHeight="1" x14ac:dyDescent="0.25">
      <c r="A10" s="9" t="s">
        <v>5</v>
      </c>
      <c r="B10" s="5" t="s">
        <v>9</v>
      </c>
      <c r="C10" s="2">
        <v>388014.51</v>
      </c>
    </row>
    <row r="11" spans="1:3" x14ac:dyDescent="0.25">
      <c r="B11" s="5"/>
      <c r="C11" s="8">
        <f>C8+C9-C10</f>
        <v>1979633.8299999998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09.12.2025.</v>
      </c>
      <c r="C13" s="11"/>
    </row>
    <row r="15" spans="1:3" s="1" customFormat="1" ht="15" customHeight="1" x14ac:dyDescent="0.25">
      <c r="A15" s="12" t="s">
        <v>11</v>
      </c>
      <c r="B15" s="13">
        <f>B16</f>
        <v>18.510000000000002</v>
      </c>
      <c r="C15" s="11"/>
    </row>
    <row r="16" spans="1:3" x14ac:dyDescent="0.25">
      <c r="A16" s="14" t="s">
        <v>12</v>
      </c>
      <c r="B16" s="15">
        <v>18.510000000000002</v>
      </c>
    </row>
    <row r="17" spans="1:3" s="1" customFormat="1" x14ac:dyDescent="0.25">
      <c r="A17" s="12" t="s">
        <v>13</v>
      </c>
      <c r="B17" s="13">
        <f>SUM(B18:B21)</f>
        <v>293796</v>
      </c>
      <c r="C17" s="11"/>
    </row>
    <row r="18" spans="1:3" x14ac:dyDescent="0.25">
      <c r="A18" s="14" t="s">
        <v>14</v>
      </c>
      <c r="B18" s="15">
        <v>172800</v>
      </c>
    </row>
    <row r="19" spans="1:3" x14ac:dyDescent="0.25">
      <c r="A19" s="14" t="s">
        <v>15</v>
      </c>
      <c r="B19" s="15">
        <v>37800</v>
      </c>
    </row>
    <row r="20" spans="1:3" x14ac:dyDescent="0.25">
      <c r="A20" s="14" t="s">
        <v>16</v>
      </c>
      <c r="B20" s="15">
        <v>47078.400000000001</v>
      </c>
    </row>
    <row r="21" spans="1:3" x14ac:dyDescent="0.25">
      <c r="A21" s="16" t="s">
        <v>17</v>
      </c>
      <c r="B21" s="17">
        <v>36117.599999999999</v>
      </c>
    </row>
    <row r="22" spans="1:3" s="1" customFormat="1" x14ac:dyDescent="0.25">
      <c r="A22" s="12" t="s">
        <v>18</v>
      </c>
      <c r="B22" s="13">
        <f>B23</f>
        <v>94200</v>
      </c>
      <c r="C22" s="11"/>
    </row>
    <row r="23" spans="1:3" x14ac:dyDescent="0.25">
      <c r="A23" s="16" t="s">
        <v>19</v>
      </c>
      <c r="B23" s="17">
        <v>94200</v>
      </c>
    </row>
    <row r="24" spans="1:3" x14ac:dyDescent="0.25">
      <c r="B24" s="10">
        <f>B22+B17+B15</f>
        <v>388014.51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2025-12-09T15:56:25Z</dcterms:modified>
</cp:coreProperties>
</file>